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Pagina Web Oficial\transparencia\assets\transparencia\cuenta\Cuenta Publica 2021\CTA PUB ANUAL 2021\"/>
    </mc:Choice>
  </mc:AlternateContent>
  <xr:revisionPtr revIDLastSave="0" documentId="13_ncr:1_{0D6C799A-0CF8-4B96-899B-839E094FE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<sst xmlns="http://schemas.openxmlformats.org/spreadsheetml/2006/main" count="59" uniqueCount="59">
  <si>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</si>
  <si>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</si>
  <si>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</si>
  <si>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</si>
  <si>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</si>
  <si>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</si>
  <si>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</si>
  <si>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</si>
  <si>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</si>
  <si>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</si>
  <si>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</si>
  <si>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</si>
  <si>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</si>
  <si>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</si>
  <si>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</si>
  <si>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</si>
  <si>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</si>
  <si>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</si>
  <si>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</si>
  <si>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</si>
  <si>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</si>
  <si>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</si>
  <si>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</si>
  <si>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</si>
  <si>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</si>
  <si>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</si>
  <si>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</si>
  <si>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</si>
  <si>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</si>
  <si>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</si>
  <si>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</si>
  <si>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</si>
  <si>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</si>
  <si>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</si>
  <si>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</si>
  <si>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</si>
  <si>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</si>
  <si>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</si>
  <si>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</si>
  <si>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</si>
  <si>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</si>
  <si>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</si>
  <si>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</si>
  <si>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</si>
  <si>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</si>
  <si>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</si>
  <si>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</si>
  <si>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</si>
  <si>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</si>
  <si>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</si>
  <si>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</si>
  <si>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</si>
  <si>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</si>
  <si>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</si>
  <si>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</si>
  <si>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</si>
  <si>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</si>
  <si>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</si>
  <si>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Manuel Doblado, Gto.
Estado de Situación Financiera Consolidado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</si>
</sst>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E13" sqref="E1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8" t="s">
        <v>58</v>
      </c>
      <c r="B1" s="39"/>
      <c r="C1" s="39"/>
      <c r="D1" s="39"/>
      <c r="E1" s="39"/>
      <c r="F1" s="39"/>
      <c r="G1" s="40"/>
    </row>
    <row r="2" spans="1:7" s="3" customFormat="1" x14ac:dyDescent="0.2">
      <c r="A2" s="21" t="s">
        <v>0</v>
      </c>
      <c r="B2" s="35">
        <v>2021</v>
      </c>
      <c r="C2" s="35">
        <v>2020</v>
      </c>
      <c r="D2" s="18"/>
      <c r="E2" s="17" t="s">
        <v>1</v>
      </c>
      <c r="F2" s="35">
        <v>2021</v>
      </c>
      <c r="G2" s="36">
        <v>2020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14468838.359999999</v>
      </c>
      <c r="C5" s="12">
        <v>20688792.350000001</v>
      </c>
      <c r="D5" s="16"/>
      <c r="E5" s="11" t="s">
        <v>41</v>
      </c>
      <c r="F5" s="12">
        <v>25632835.039999999</v>
      </c>
      <c r="G5" s="5">
        <v>28018752.399999999</v>
      </c>
    </row>
    <row r="6" spans="1:7" x14ac:dyDescent="0.2">
      <c r="A6" s="25" t="s">
        <v>28</v>
      </c>
      <c r="B6" s="12">
        <v>18353384.27</v>
      </c>
      <c r="C6" s="12">
        <v>19741272.59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1346456.46</v>
      </c>
      <c r="C7" s="12">
        <v>13693278.859999999</v>
      </c>
      <c r="D7" s="16"/>
      <c r="E7" s="11" t="s">
        <v>11</v>
      </c>
      <c r="F7" s="12">
        <v>-5000000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486128.02</v>
      </c>
      <c r="C9" s="12">
        <v>486128.02</v>
      </c>
      <c r="D9" s="16"/>
      <c r="E9" s="11" t="s">
        <v>43</v>
      </c>
      <c r="F9" s="12">
        <v>5000000</v>
      </c>
      <c r="G9" s="37">
        <v>5000000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39486.69</v>
      </c>
      <c r="C11" s="12">
        <v>39486.69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1897711.38</v>
      </c>
      <c r="G12" s="5">
        <v>1924749.5</v>
      </c>
    </row>
    <row r="13" spans="1:7" x14ac:dyDescent="0.2">
      <c r="A13" s="32" t="s">
        <v>5</v>
      </c>
      <c r="B13" s="10">
        <f>SUM(B5:B11)</f>
        <v>34694293.799999997</v>
      </c>
      <c r="C13" s="10">
        <f>SUM(C5:C11)</f>
        <v>54648958.509999998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27530546.419999998</v>
      </c>
      <c r="G14" s="5">
        <f>SUM(G5:G12)</f>
        <v>34943501.899999999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389063545.11000001</v>
      </c>
      <c r="C18" s="12">
        <v>352955909.79000002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42684795.390000001</v>
      </c>
      <c r="C19" s="12">
        <v>41302701.43</v>
      </c>
      <c r="D19" s="16"/>
      <c r="E19" s="11" t="s">
        <v>16</v>
      </c>
      <c r="F19" s="12">
        <v>7500000</v>
      </c>
      <c r="G19" s="5">
        <v>9000000</v>
      </c>
    </row>
    <row r="20" spans="1:7" x14ac:dyDescent="0.2">
      <c r="A20" s="25" t="s">
        <v>37</v>
      </c>
      <c r="B20" s="12">
        <v>1251596.69</v>
      </c>
      <c r="C20" s="12">
        <v>1169477.69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-13266685.34</v>
      </c>
      <c r="C21" s="12">
        <v>-10646004.76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1940089.44</v>
      </c>
      <c r="C22" s="12">
        <v>1659490.1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7500000</v>
      </c>
      <c r="G24" s="5">
        <f>SUM(G17:G22)</f>
        <v>9000000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421673341.29000002</v>
      </c>
      <c r="C26" s="10">
        <f>SUM(C16:C24)</f>
        <v>386441574.25000006</v>
      </c>
      <c r="D26" s="16"/>
      <c r="E26" s="34" t="s">
        <v>57</v>
      </c>
      <c r="F26" s="10">
        <f>SUM(F24+F14)</f>
        <v>35030546.420000002</v>
      </c>
      <c r="G26" s="6">
        <f>SUM(G14+G24)</f>
        <v>43943501.899999999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456367635.09000003</v>
      </c>
      <c r="C28" s="10">
        <f>C13+C26</f>
        <v>441090532.76000005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20274008.799999997</v>
      </c>
      <c r="G30" s="6">
        <f>SUM(G31:G33)</f>
        <v>20274008.700000003</v>
      </c>
    </row>
    <row r="31" spans="1:7" x14ac:dyDescent="0.2">
      <c r="A31" s="26"/>
      <c r="B31" s="14"/>
      <c r="C31" s="14"/>
      <c r="D31" s="16"/>
      <c r="E31" s="11" t="s">
        <v>2</v>
      </c>
      <c r="F31" s="12">
        <v>17752555.059999999</v>
      </c>
      <c r="G31" s="5">
        <v>17752554.960000001</v>
      </c>
    </row>
    <row r="32" spans="1:7" x14ac:dyDescent="0.2">
      <c r="A32" s="26"/>
      <c r="B32" s="14"/>
      <c r="C32" s="14"/>
      <c r="D32" s="16"/>
      <c r="E32" s="11" t="s">
        <v>18</v>
      </c>
      <c r="F32" s="12">
        <v>2521453.7400000002</v>
      </c>
      <c r="G32" s="5">
        <v>2521453.7400000002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401063080.03000003</v>
      </c>
      <c r="G35" s="6">
        <f>SUM(G36:G40)</f>
        <v>376873022.16000003</v>
      </c>
    </row>
    <row r="36" spans="1:7" x14ac:dyDescent="0.2">
      <c r="A36" s="26"/>
      <c r="B36" s="14"/>
      <c r="C36" s="14"/>
      <c r="D36" s="16"/>
      <c r="E36" s="11" t="s">
        <v>52</v>
      </c>
      <c r="F36" s="12">
        <v>21749438.93</v>
      </c>
      <c r="G36" s="5">
        <v>45384651.729999997</v>
      </c>
    </row>
    <row r="37" spans="1:7" x14ac:dyDescent="0.2">
      <c r="A37" s="26"/>
      <c r="B37" s="14"/>
      <c r="C37" s="14"/>
      <c r="D37" s="16"/>
      <c r="E37" s="11" t="s">
        <v>19</v>
      </c>
      <c r="F37" s="12">
        <v>379690452.22000003</v>
      </c>
      <c r="G37" s="5">
        <v>331865181.55000001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-376811.12</v>
      </c>
      <c r="G39" s="5">
        <v>-376811.12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421337088.83000004</v>
      </c>
      <c r="G46" s="5">
        <f>SUM(G42+G35+G30)</f>
        <v>397147030.86000001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456367635.25000006</v>
      </c>
      <c r="G48" s="19">
        <f>G46+G26</f>
        <v>441090532.75999999</v>
      </c>
    </row>
    <row r="49" spans="1:7" x14ac:dyDescent="0.2">
      <c r="A49" s="28"/>
      <c r="B49" s="29"/>
      <c r="C49" s="30"/>
      <c r="D49" s="30"/>
      <c r="E49" s="30"/>
      <c r="F49" s="30"/>
      <c r="G49" s="31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TRANSPARENCIA</cp:lastModifiedBy>
  <cp:lastPrinted>2018-03-04T05:00:29Z</cp:lastPrinted>
  <dcterms:created xsi:type="dcterms:W3CDTF">2012-12-11T20:26:08Z</dcterms:created>
  <dcterms:modified xsi:type="dcterms:W3CDTF">2022-12-08T19:05:01Z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